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dulittoral-my.sharepoint.com/personal/recrutement_csdulittoral_qc_ca/Documents/Bureau/"/>
    </mc:Choice>
  </mc:AlternateContent>
  <xr:revisionPtr revIDLastSave="0" documentId="14_{94294362-6380-4D9C-9BF5-009749659FC8}" xr6:coauthVersionLast="47" xr6:coauthVersionMax="47" xr10:uidLastSave="{00000000-0000-0000-0000-000000000000}"/>
  <workbookProtection workbookAlgorithmName="SHA-512" workbookHashValue="pNX6gdisAW/2Yjn8k87NguO7D08nkAUo6yUOtlfmWq7pvWQtXw14mS8LweQHqqyzRWVOIiGMU3wLKjTPOpiEig==" workbookSaltValue="5RPN79C8vDMX8iMSJu/KcQ==" workbookSpinCount="100000" lockStructure="1"/>
  <bookViews>
    <workbookView xWindow="-120" yWindow="-120" windowWidth="25440" windowHeight="15270" xr2:uid="{00000000-000D-0000-FFFF-FFFF00000000}"/>
  </bookViews>
  <sheets>
    <sheet name="BON DE COMMANDE-PURCHASE ORDER" sheetId="1" r:id="rId1"/>
    <sheet name="ADRESSE" sheetId="2" state="hidden" r:id="rId2"/>
    <sheet name="UM" sheetId="3" state="hidden" r:id="rId3"/>
  </sheets>
  <definedNames>
    <definedName name="_xlnm.Print_Area" localSheetId="0">'BON DE COMMANDE-PURCHASE ORDER'!$A$1:$M$45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8" i="1"/>
  <c r="M37" i="1" l="1"/>
  <c r="M38" i="1" s="1"/>
  <c r="M39" i="1" l="1"/>
  <c r="M40" i="1" s="1"/>
  <c r="L1" i="1"/>
</calcChain>
</file>

<file path=xl/sharedStrings.xml><?xml version="1.0" encoding="utf-8"?>
<sst xmlns="http://schemas.openxmlformats.org/spreadsheetml/2006/main" count="61" uniqueCount="60">
  <si>
    <t>Prix Total</t>
  </si>
  <si>
    <t>Total Price</t>
  </si>
  <si>
    <t>Description</t>
  </si>
  <si>
    <t>Unit Price</t>
  </si>
  <si>
    <t xml:space="preserve">Quantité </t>
  </si>
  <si>
    <t>Quantity</t>
  </si>
  <si>
    <t>789, rue Beaulieu</t>
  </si>
  <si>
    <t xml:space="preserve">Tél: 418-962-5558           </t>
  </si>
  <si>
    <t xml:space="preserve">Date : </t>
  </si>
  <si>
    <t>%</t>
  </si>
  <si>
    <t>Transport :</t>
  </si>
  <si>
    <t>Prix unitaire</t>
  </si>
  <si>
    <t>A/S: Service des ressources financières</t>
  </si>
  <si>
    <t>Demandé par / Requested by:</t>
  </si>
  <si>
    <t>TOTAL:</t>
  </si>
  <si>
    <t>Date reçue</t>
  </si>
  <si>
    <t>Date received</t>
  </si>
  <si>
    <t>École  St-Joseph
2, rue Savoy 
Port-Menier (Québec)
G0G 2Y0</t>
  </si>
  <si>
    <t>École Kegaska School
102, rue Jacques Cartier 
Kegaska (Québec)
G0G 1S0</t>
  </si>
  <si>
    <t>École Mecatina School
2, rue Cove Sud 
La Tabatière (Québec)
G0G 1T0</t>
  </si>
  <si>
    <t>École Gabriel Dionne
261, avenue de l'Église 
Tête-à-la-Baleine (Québec)
G0G 2W0</t>
  </si>
  <si>
    <t>Centre Marie-Sarah
24, chemin du Ruisseau
La Romaine (Québec)
G0G 1M0</t>
  </si>
  <si>
    <t>École St-Paul School
2, rue Baylis West 
Rivière-St-Paul (Québec)
G0G 2P0</t>
  </si>
  <si>
    <t xml:space="preserve">Reçu par / Received by  : </t>
  </si>
  <si>
    <t>Sous-Total/Sub-total:</t>
  </si>
  <si>
    <t>Autorisé par / Authorized by:</t>
  </si>
  <si>
    <t>School Principal or Department Manager</t>
  </si>
  <si>
    <t>Sept-Îles (Québec)  G4R 1P8</t>
  </si>
  <si>
    <t>Atelier de réparation
P.O Box 160
Harrington Harbour (Québec)
G0G 1N0</t>
  </si>
  <si>
    <t>Le numéro  du  bon de commande doit apparaître sur la facture. 
The purchase order number must appear on the invoice.</t>
  </si>
  <si>
    <t>École Mgr-Scheffer
20, rue Mgr-Scheffer
Lourdes-de-Blanc-Sablon (Québec)
G0G 1W0</t>
  </si>
  <si>
    <t>École Moutain Ridge School
503, boul. Bonne-Espérance 
Vieux-Fort (Québec)
G0G 2G0</t>
  </si>
  <si>
    <t>Centre St-Bernard
16, rue du Cap
Lourdes-de-Blanc-Sablon (Québec)
G0G 1W0</t>
  </si>
  <si>
    <t>Centre St-Theresa 
1581, boul. Dr-Camille-Marcoux 
Blanc-Sablon (Québec)
G0G 1C0</t>
  </si>
  <si>
    <t>École Netagamiou School
61, chemin Netagamiou
Chevery (Québec)
G0G 1G0</t>
  </si>
  <si>
    <t>Chacun/each</t>
  </si>
  <si>
    <t>Boîte/box</t>
  </si>
  <si>
    <t>-</t>
  </si>
  <si>
    <t># Article / # Item</t>
  </si>
  <si>
    <t># ligne / line #</t>
  </si>
  <si>
    <t>COMMANDE / ORDER:</t>
  </si>
  <si>
    <t>Fournisseur / Supplier</t>
  </si>
  <si>
    <t>Expédier à / Ship to</t>
  </si>
  <si>
    <t>Facturer à / Bill to</t>
  </si>
  <si>
    <t>Date requise / Req. date:</t>
  </si>
  <si>
    <t>Réception des marchandises / Reception of merchandise :</t>
  </si>
  <si>
    <t xml:space="preserve">Direction d'école ou de service / </t>
  </si>
  <si>
    <t>TPS / GST (5%)</t>
  </si>
  <si>
    <t>TVQ / QST (9.975%)</t>
  </si>
  <si>
    <t xml:space="preserve">  Projet-Mesure / Project-Measure</t>
  </si>
  <si>
    <t>Code budgétaire / Budget code</t>
  </si>
  <si>
    <t>U / M</t>
  </si>
  <si>
    <t>Ligne / Line</t>
  </si>
  <si>
    <t>Centre de services scolaire du Littoral</t>
  </si>
  <si>
    <t>Centre de services scolaire du Littoral
789, rue Beaulieu
Sept-Iles (Québec)
G4R 1P8</t>
  </si>
  <si>
    <t>Bureau Chevery
61, chemin Netagamiou 
Chevery (Québec)
G0G 1G0</t>
  </si>
  <si>
    <t>École St-Augustine School
107, rue de la Brunante, C.P. 158
St-Augustin-Saguenay (Québec)
G0G 2R0</t>
  </si>
  <si>
    <t>Courriel: payables@cssdulittoral.gouv.qc.ca</t>
  </si>
  <si>
    <t>École Harrington School
4, allée Mary-Morency, C.P. 160
Harrington Harbour(Québec)
G0G 1N0</t>
  </si>
  <si>
    <t>Centre St-Lawrence
3, rue St-Lawrence
Mutton Bay (Québec)
G0G 2C0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</si>
</sst>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u val="doubleAccounting"/>
      <sz val="14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9" xfId="0" applyFont="1" applyBorder="1"/>
    <xf numFmtId="164" fontId="2" fillId="0" borderId="12" xfId="1" applyFont="1" applyBorder="1" applyProtection="1">
      <protection locked="0"/>
    </xf>
    <xf numFmtId="0" fontId="2" fillId="0" borderId="9" xfId="0" applyFont="1" applyBorder="1"/>
    <xf numFmtId="0" fontId="2" fillId="0" borderId="14" xfId="0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2" fillId="0" borderId="33" xfId="0" applyFont="1" applyBorder="1" applyProtection="1">
      <protection locked="0"/>
    </xf>
    <xf numFmtId="14" fontId="2" fillId="0" borderId="17" xfId="0" applyNumberFormat="1" applyFont="1" applyBorder="1" applyAlignment="1" applyProtection="1">
      <alignment horizontal="left"/>
      <protection locked="0"/>
    </xf>
    <xf numFmtId="14" fontId="2" fillId="0" borderId="14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left"/>
      <protection locked="0"/>
    </xf>
    <xf numFmtId="9" fontId="2" fillId="0" borderId="20" xfId="0" applyNumberFormat="1" applyFont="1" applyBorder="1" applyAlignment="1" applyProtection="1">
      <alignment horizontal="center"/>
      <protection locked="0"/>
    </xf>
    <xf numFmtId="9" fontId="2" fillId="0" borderId="43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9" fillId="2" borderId="32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6" xfId="0" applyFont="1" applyFill="1" applyBorder="1"/>
    <xf numFmtId="0" fontId="20" fillId="2" borderId="3" xfId="0" applyFont="1" applyFill="1" applyBorder="1"/>
    <xf numFmtId="0" fontId="20" fillId="2" borderId="0" xfId="0" applyFont="1" applyFill="1"/>
    <xf numFmtId="0" fontId="20" fillId="2" borderId="4" xfId="0" applyFont="1" applyFill="1" applyBorder="1"/>
    <xf numFmtId="0" fontId="20" fillId="2" borderId="5" xfId="0" applyFont="1" applyFill="1" applyBorder="1"/>
    <xf numFmtId="9" fontId="2" fillId="0" borderId="45" xfId="0" applyNumberFormat="1" applyFont="1" applyBorder="1" applyAlignment="1" applyProtection="1">
      <alignment horizontal="center"/>
      <protection locked="0"/>
    </xf>
    <xf numFmtId="0" fontId="5" fillId="4" borderId="3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7" fillId="3" borderId="23" xfId="0" applyFont="1" applyFill="1" applyBorder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wrapText="1"/>
    </xf>
    <xf numFmtId="164" fontId="2" fillId="0" borderId="51" xfId="1" applyFont="1" applyBorder="1" applyProtection="1">
      <protection locked="0"/>
    </xf>
    <xf numFmtId="0" fontId="5" fillId="0" borderId="17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2" borderId="16" xfId="0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2" fillId="2" borderId="7" xfId="0" applyFont="1" applyFill="1" applyBorder="1"/>
    <xf numFmtId="0" fontId="9" fillId="2" borderId="3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6" fillId="2" borderId="2" xfId="0" applyFont="1" applyFill="1" applyBorder="1"/>
    <xf numFmtId="0" fontId="6" fillId="2" borderId="6" xfId="0" applyFont="1" applyFill="1" applyBorder="1"/>
    <xf numFmtId="0" fontId="18" fillId="3" borderId="5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164" fontId="2" fillId="0" borderId="13" xfId="1" applyFont="1" applyBorder="1" applyProtection="1"/>
    <xf numFmtId="0" fontId="2" fillId="0" borderId="5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15" xfId="1" applyFont="1" applyBorder="1" applyProtection="1"/>
    <xf numFmtId="0" fontId="2" fillId="0" borderId="57" xfId="0" applyFont="1" applyBorder="1" applyAlignment="1">
      <alignment horizontal="center"/>
    </xf>
    <xf numFmtId="164" fontId="2" fillId="0" borderId="58" xfId="1" applyFont="1" applyBorder="1" applyProtection="1"/>
    <xf numFmtId="164" fontId="9" fillId="0" borderId="37" xfId="1" applyFont="1" applyBorder="1" applyProtection="1"/>
    <xf numFmtId="164" fontId="5" fillId="0" borderId="13" xfId="0" applyNumberFormat="1" applyFont="1" applyBorder="1"/>
    <xf numFmtId="164" fontId="5" fillId="0" borderId="15" xfId="1" applyFont="1" applyBorder="1" applyProtection="1"/>
    <xf numFmtId="0" fontId="2" fillId="2" borderId="36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8" fillId="3" borderId="52" xfId="0" applyFont="1" applyFill="1" applyBorder="1" applyAlignment="1">
      <alignment vertical="center" wrapText="1"/>
    </xf>
    <xf numFmtId="0" fontId="18" fillId="3" borderId="54" xfId="0" applyFont="1" applyFill="1" applyBorder="1" applyAlignment="1">
      <alignment vertical="center" wrapText="1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vertical="center"/>
    </xf>
    <xf numFmtId="0" fontId="17" fillId="3" borderId="23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0" fontId="17" fillId="3" borderId="18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19" fillId="3" borderId="18" xfId="0" applyFont="1" applyFill="1" applyBorder="1" applyAlignment="1">
      <alignment vertical="center"/>
    </xf>
    <xf numFmtId="0" fontId="19" fillId="3" borderId="23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11" fillId="0" borderId="58" xfId="1" applyFont="1" applyBorder="1" applyAlignment="1" applyProtection="1">
      <alignment horizontal="center" vertical="center"/>
    </xf>
    <xf numFmtId="164" fontId="11" fillId="0" borderId="59" xfId="1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8" fillId="3" borderId="2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36</xdr:row>
      <xdr:rowOff>9525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1940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  <xdr:oneCellAnchor>
    <xdr:from>
      <xdr:col>4</xdr:col>
      <xdr:colOff>142875</xdr:colOff>
      <xdr:row>36</xdr:row>
      <xdr:rowOff>9525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241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0</xdr:row>
          <xdr:rowOff>238125</xdr:rowOff>
        </xdr:from>
        <xdr:to>
          <xdr:col>8</xdr:col>
          <xdr:colOff>657225</xdr:colOff>
          <xdr:row>1</xdr:row>
          <xdr:rowOff>295275</xdr:rowOff>
        </xdr:to>
        <xdr:sp macro="" textlink="">
          <xdr:nvSpPr>
            <xdr:cNvPr id="1031" name="CommandButton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52915</xdr:colOff>
      <xdr:row>0</xdr:row>
      <xdr:rowOff>105833</xdr:rowOff>
    </xdr:from>
    <xdr:to>
      <xdr:col>1</xdr:col>
      <xdr:colOff>1894416</xdr:colOff>
      <xdr:row>2</xdr:row>
      <xdr:rowOff>465667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05833"/>
          <a:ext cx="2222501" cy="973667"/>
        </a:xfrm>
        <a:prstGeom prst="rect">
          <a:avLst/>
        </a:prstGeom>
      </xdr:spPr>
    </xdr:pic>
    <xdr:clientData/>
  </xdr:twoCellAnchor>
  <xdr:twoCellAnchor>
    <xdr:from>
      <xdr:col>5</xdr:col>
      <xdr:colOff>423331</xdr:colOff>
      <xdr:row>2</xdr:row>
      <xdr:rowOff>137584</xdr:rowOff>
    </xdr:from>
    <xdr:to>
      <xdr:col>7</xdr:col>
      <xdr:colOff>1439333</xdr:colOff>
      <xdr:row>3</xdr:row>
      <xdr:rowOff>158750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71998" y="751417"/>
          <a:ext cx="2635252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1800" b="1"/>
            <a:t>BON</a:t>
          </a:r>
          <a:r>
            <a:rPr lang="fr-CA" sz="1800" b="1" baseline="0"/>
            <a:t> DE COMMANDE</a:t>
          </a:r>
        </a:p>
        <a:p>
          <a:pPr algn="ctr"/>
          <a:r>
            <a:rPr lang="fr-CA" sz="1800" b="1" baseline="0"/>
            <a:t>PURCHASE ORDER</a:t>
          </a:r>
          <a:endParaRPr lang="fr-CA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V136"/>
  <sheetViews>
    <sheetView tabSelected="1" zoomScale="90" zoomScaleNormal="90" workbookViewId="0">
      <selection activeCell="E7" sqref="E7:H12"/>
    </sheetView>
  </sheetViews>
  <sheetFormatPr defaultColWidth="11.42578125" defaultRowHeight="14.25" x14ac:dyDescent="0.2"/>
  <cols>
    <col min="1" max="1" width="5.7109375" style="1" customWidth="1"/>
    <col min="2" max="2" width="29.140625" style="1" customWidth="1"/>
    <col min="3" max="3" width="13.5703125" style="1" customWidth="1"/>
    <col min="4" max="4" width="2.28515625" style="1" customWidth="1"/>
    <col min="5" max="6" width="11.42578125" style="1"/>
    <col min="7" max="7" width="12.85546875" style="1" customWidth="1"/>
    <col min="8" max="8" width="26" style="1" customWidth="1"/>
    <col min="9" max="9" width="13.140625" style="1" customWidth="1"/>
    <col min="10" max="10" width="12.5703125" style="1" customWidth="1"/>
    <col min="11" max="11" width="12.7109375" style="1" customWidth="1"/>
    <col min="12" max="12" width="20.85546875" style="1" bestFit="1" customWidth="1"/>
    <col min="13" max="13" width="19.140625" style="1" customWidth="1"/>
    <col min="14" max="14" width="11.42578125" style="26"/>
    <col min="15" max="15" width="0" style="26" hidden="1" customWidth="1"/>
    <col min="16" max="16" width="19.140625" style="26" customWidth="1"/>
    <col min="17" max="45" width="11.42578125" style="26"/>
    <col min="46" max="16384" width="11.42578125" style="1"/>
  </cols>
  <sheetData>
    <row r="1" spans="1:152" ht="22.5" customHeight="1" thickBot="1" x14ac:dyDescent="0.3">
      <c r="A1" s="70"/>
      <c r="B1" s="25"/>
      <c r="C1" s="25"/>
      <c r="D1" s="25"/>
      <c r="E1" s="25"/>
      <c r="F1" s="25"/>
      <c r="G1" s="25"/>
      <c r="H1" s="25"/>
      <c r="I1" s="25"/>
      <c r="J1" s="71" t="s">
        <v>8</v>
      </c>
      <c r="K1" s="71"/>
      <c r="L1" s="72">
        <f ca="1">TODAY()</f>
        <v>45701</v>
      </c>
      <c r="M1" s="73"/>
    </row>
    <row r="2" spans="1:152" ht="25.5" customHeight="1" thickBot="1" x14ac:dyDescent="0.25">
      <c r="A2" s="30"/>
      <c r="B2" s="26"/>
      <c r="C2" s="26"/>
      <c r="D2" s="26"/>
      <c r="E2" s="27"/>
      <c r="F2" s="27"/>
      <c r="G2" s="26"/>
      <c r="H2" s="26"/>
      <c r="I2" s="26"/>
      <c r="J2" s="161" t="s">
        <v>40</v>
      </c>
      <c r="K2" s="162"/>
      <c r="L2" s="162"/>
      <c r="M2" s="74"/>
    </row>
    <row r="3" spans="1:152" ht="55.5" customHeight="1" x14ac:dyDescent="0.2">
      <c r="A3" s="30"/>
      <c r="B3" s="26"/>
      <c r="C3" s="26"/>
      <c r="D3" s="26"/>
      <c r="E3" s="27"/>
      <c r="F3" s="28"/>
      <c r="G3" s="27"/>
      <c r="H3" s="29"/>
      <c r="I3" s="29"/>
      <c r="J3" s="163" t="s">
        <v>29</v>
      </c>
      <c r="K3" s="163"/>
      <c r="L3" s="163"/>
      <c r="M3" s="164"/>
    </row>
    <row r="4" spans="1:152" ht="15" customHeight="1" thickBot="1" x14ac:dyDescent="0.25">
      <c r="A4" s="30"/>
      <c r="B4" s="26"/>
      <c r="C4" s="26"/>
      <c r="D4" s="26"/>
      <c r="E4" s="26"/>
      <c r="F4" s="26"/>
      <c r="G4" s="28"/>
      <c r="H4" s="29"/>
      <c r="I4" s="29"/>
      <c r="J4" s="26"/>
      <c r="K4" s="26"/>
      <c r="L4" s="26"/>
      <c r="M4" s="75"/>
    </row>
    <row r="5" spans="1:152" ht="15" hidden="1" thickBot="1" x14ac:dyDescent="0.25">
      <c r="A5" s="3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75"/>
    </row>
    <row r="6" spans="1:152" s="2" customFormat="1" ht="15.75" thickBot="1" x14ac:dyDescent="0.3">
      <c r="A6" s="155" t="s">
        <v>41</v>
      </c>
      <c r="B6" s="156"/>
      <c r="C6" s="156"/>
      <c r="D6" s="157"/>
      <c r="E6" s="152" t="s">
        <v>42</v>
      </c>
      <c r="F6" s="153"/>
      <c r="G6" s="153"/>
      <c r="H6" s="154"/>
      <c r="I6" s="57"/>
      <c r="J6" s="152" t="s">
        <v>43</v>
      </c>
      <c r="K6" s="153"/>
      <c r="L6" s="153"/>
      <c r="M6" s="15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152" ht="18" customHeight="1" x14ac:dyDescent="0.25">
      <c r="A7" s="158"/>
      <c r="B7" s="159"/>
      <c r="C7" s="159"/>
      <c r="D7" s="160"/>
      <c r="E7" s="133"/>
      <c r="F7" s="134"/>
      <c r="G7" s="134"/>
      <c r="H7" s="135"/>
      <c r="I7" s="30"/>
      <c r="J7" s="50" t="s">
        <v>53</v>
      </c>
      <c r="K7" s="51"/>
      <c r="L7" s="51"/>
      <c r="M7" s="76"/>
    </row>
    <row r="8" spans="1:152" ht="18" customHeight="1" x14ac:dyDescent="0.25">
      <c r="A8" s="127"/>
      <c r="B8" s="128"/>
      <c r="C8" s="128"/>
      <c r="D8" s="129"/>
      <c r="E8" s="136"/>
      <c r="F8" s="137"/>
      <c r="G8" s="137"/>
      <c r="H8" s="138"/>
      <c r="I8" s="30"/>
      <c r="J8" s="50" t="s">
        <v>6</v>
      </c>
      <c r="K8" s="51"/>
      <c r="L8" s="51"/>
      <c r="M8" s="76"/>
    </row>
    <row r="9" spans="1:152" ht="18" customHeight="1" x14ac:dyDescent="0.25">
      <c r="A9" s="127"/>
      <c r="B9" s="128"/>
      <c r="C9" s="128"/>
      <c r="D9" s="129"/>
      <c r="E9" s="136"/>
      <c r="F9" s="137"/>
      <c r="G9" s="137"/>
      <c r="H9" s="138"/>
      <c r="I9" s="30"/>
      <c r="J9" s="50" t="s">
        <v>27</v>
      </c>
      <c r="K9" s="51"/>
      <c r="L9" s="51"/>
      <c r="M9" s="76"/>
    </row>
    <row r="10" spans="1:152" ht="18" customHeight="1" x14ac:dyDescent="0.25">
      <c r="A10" s="127"/>
      <c r="B10" s="128"/>
      <c r="C10" s="128"/>
      <c r="D10" s="129"/>
      <c r="E10" s="136"/>
      <c r="F10" s="137"/>
      <c r="G10" s="137"/>
      <c r="H10" s="138"/>
      <c r="I10" s="30"/>
      <c r="J10" s="50" t="s">
        <v>12</v>
      </c>
      <c r="K10" s="51"/>
      <c r="L10" s="51"/>
      <c r="M10" s="76"/>
    </row>
    <row r="11" spans="1:152" ht="18" customHeight="1" x14ac:dyDescent="0.25">
      <c r="A11" s="127"/>
      <c r="B11" s="128"/>
      <c r="C11" s="128"/>
      <c r="D11" s="129"/>
      <c r="E11" s="136"/>
      <c r="F11" s="137"/>
      <c r="G11" s="137"/>
      <c r="H11" s="138"/>
      <c r="I11" s="30"/>
      <c r="J11" s="50" t="s">
        <v>57</v>
      </c>
      <c r="K11" s="51"/>
      <c r="L11" s="51"/>
      <c r="M11" s="76"/>
    </row>
    <row r="12" spans="1:152" ht="18" customHeight="1" thickBot="1" x14ac:dyDescent="0.3">
      <c r="A12" s="130"/>
      <c r="B12" s="131"/>
      <c r="C12" s="131"/>
      <c r="D12" s="132"/>
      <c r="E12" s="139"/>
      <c r="F12" s="140"/>
      <c r="G12" s="140"/>
      <c r="H12" s="141"/>
      <c r="I12" s="31"/>
      <c r="J12" s="52" t="s">
        <v>7</v>
      </c>
      <c r="K12" s="53"/>
      <c r="L12" s="53"/>
      <c r="M12" s="77"/>
    </row>
    <row r="13" spans="1:152" ht="25.5" customHeight="1" x14ac:dyDescent="0.2">
      <c r="A13" s="30"/>
      <c r="B13" s="32" t="s">
        <v>13</v>
      </c>
      <c r="C13" s="142"/>
      <c r="D13" s="142"/>
      <c r="E13" s="143"/>
      <c r="F13" s="143"/>
      <c r="G13" s="33"/>
      <c r="H13" s="26"/>
      <c r="I13" s="34" t="s">
        <v>10</v>
      </c>
      <c r="J13" s="173"/>
      <c r="K13" s="173"/>
      <c r="L13" s="173"/>
      <c r="M13" s="73"/>
    </row>
    <row r="14" spans="1:152" ht="25.5" customHeight="1" x14ac:dyDescent="0.2">
      <c r="A14" s="30"/>
      <c r="B14" s="35" t="s">
        <v>44</v>
      </c>
      <c r="C14" s="144"/>
      <c r="D14" s="144"/>
      <c r="E14" s="144"/>
      <c r="F14" s="144"/>
      <c r="G14" s="33"/>
      <c r="H14" s="36"/>
      <c r="I14" s="36"/>
      <c r="J14" s="37"/>
      <c r="K14" s="37"/>
      <c r="L14" s="37"/>
      <c r="M14" s="75"/>
    </row>
    <row r="15" spans="1:152" ht="7.5" customHeight="1" thickBot="1" x14ac:dyDescent="0.25">
      <c r="A15" s="30"/>
      <c r="B15" s="35"/>
      <c r="C15" s="38"/>
      <c r="D15" s="38"/>
      <c r="E15" s="38"/>
      <c r="F15" s="38"/>
      <c r="G15" s="38"/>
      <c r="H15" s="36"/>
      <c r="I15" s="36"/>
      <c r="J15" s="39"/>
      <c r="K15" s="39"/>
      <c r="L15" s="39"/>
      <c r="M15" s="75"/>
    </row>
    <row r="16" spans="1:152" s="4" customFormat="1" ht="18" customHeight="1" x14ac:dyDescent="0.2">
      <c r="A16" s="148" t="s">
        <v>52</v>
      </c>
      <c r="B16" s="150" t="s">
        <v>38</v>
      </c>
      <c r="C16" s="174" t="s">
        <v>2</v>
      </c>
      <c r="D16" s="175"/>
      <c r="E16" s="175"/>
      <c r="F16" s="175"/>
      <c r="G16" s="175"/>
      <c r="H16" s="150"/>
      <c r="I16" s="67" t="s">
        <v>15</v>
      </c>
      <c r="J16" s="40" t="s">
        <v>4</v>
      </c>
      <c r="K16" s="40" t="s">
        <v>51</v>
      </c>
      <c r="L16" s="41" t="s">
        <v>11</v>
      </c>
      <c r="M16" s="78" t="s">
        <v>0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</row>
    <row r="17" spans="1:152" s="4" customFormat="1" ht="18" customHeight="1" thickBot="1" x14ac:dyDescent="0.3">
      <c r="A17" s="149"/>
      <c r="B17" s="151"/>
      <c r="C17" s="176"/>
      <c r="D17" s="177"/>
      <c r="E17" s="177"/>
      <c r="F17" s="177"/>
      <c r="G17" s="177"/>
      <c r="H17" s="151"/>
      <c r="I17" s="68" t="s">
        <v>16</v>
      </c>
      <c r="J17" s="42" t="s">
        <v>5</v>
      </c>
      <c r="K17" s="42"/>
      <c r="L17" s="43" t="s">
        <v>3</v>
      </c>
      <c r="M17" s="79" t="s">
        <v>1</v>
      </c>
      <c r="N17" s="58"/>
      <c r="O17" s="58"/>
      <c r="P17" s="59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</row>
    <row r="18" spans="1:152" s="6" customFormat="1" ht="18" customHeight="1" x14ac:dyDescent="0.2">
      <c r="A18" s="80">
        <v>1</v>
      </c>
      <c r="B18" s="8"/>
      <c r="C18" s="178"/>
      <c r="D18" s="179"/>
      <c r="E18" s="179"/>
      <c r="F18" s="179"/>
      <c r="G18" s="179"/>
      <c r="H18" s="180"/>
      <c r="I18" s="13"/>
      <c r="J18" s="65"/>
      <c r="K18" s="18"/>
      <c r="L18" s="5"/>
      <c r="M18" s="81">
        <f>IF($A$38&lt;=0, ,J18*L18)</f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</row>
    <row r="19" spans="1:152" s="6" customFormat="1" ht="18" customHeight="1" x14ac:dyDescent="0.2">
      <c r="A19" s="82">
        <v>2</v>
      </c>
      <c r="B19" s="9"/>
      <c r="C19" s="95"/>
      <c r="D19" s="96"/>
      <c r="E19" s="96"/>
      <c r="F19" s="96"/>
      <c r="G19" s="96"/>
      <c r="H19" s="97"/>
      <c r="I19" s="14"/>
      <c r="J19" s="24"/>
      <c r="K19" s="19"/>
      <c r="L19" s="5"/>
      <c r="M19" s="81">
        <f t="shared" ref="M19:M36" si="0">IF($A$38&lt;=0, ,J19*L19)</f>
        <v>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</row>
    <row r="20" spans="1:152" s="6" customFormat="1" ht="18" customHeight="1" x14ac:dyDescent="0.2">
      <c r="A20" s="82">
        <v>3</v>
      </c>
      <c r="B20" s="9"/>
      <c r="C20" s="145"/>
      <c r="D20" s="146"/>
      <c r="E20" s="146"/>
      <c r="F20" s="146"/>
      <c r="G20" s="146"/>
      <c r="H20" s="147"/>
      <c r="I20" s="66"/>
      <c r="J20" s="24"/>
      <c r="K20" s="19"/>
      <c r="L20" s="5"/>
      <c r="M20" s="81">
        <f t="shared" si="0"/>
        <v>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</row>
    <row r="21" spans="1:152" s="6" customFormat="1" ht="18" customHeight="1" x14ac:dyDescent="0.2">
      <c r="A21" s="82">
        <v>4</v>
      </c>
      <c r="B21" s="9"/>
      <c r="C21" s="95"/>
      <c r="D21" s="96"/>
      <c r="E21" s="96"/>
      <c r="F21" s="96"/>
      <c r="G21" s="96"/>
      <c r="H21" s="97"/>
      <c r="I21" s="66"/>
      <c r="J21" s="24"/>
      <c r="K21" s="19"/>
      <c r="L21" s="5"/>
      <c r="M21" s="81">
        <f t="shared" si="0"/>
        <v>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</row>
    <row r="22" spans="1:152" s="6" customFormat="1" ht="18" customHeight="1" x14ac:dyDescent="0.2">
      <c r="A22" s="82">
        <v>5</v>
      </c>
      <c r="B22" s="9"/>
      <c r="C22" s="95"/>
      <c r="D22" s="96"/>
      <c r="E22" s="96"/>
      <c r="F22" s="96"/>
      <c r="G22" s="96"/>
      <c r="H22" s="97"/>
      <c r="I22" s="66"/>
      <c r="J22" s="24"/>
      <c r="K22" s="19"/>
      <c r="L22" s="5"/>
      <c r="M22" s="81">
        <f t="shared" si="0"/>
        <v>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</row>
    <row r="23" spans="1:152" s="6" customFormat="1" ht="18" customHeight="1" x14ac:dyDescent="0.2">
      <c r="A23" s="82">
        <v>6</v>
      </c>
      <c r="B23" s="9"/>
      <c r="C23" s="95"/>
      <c r="D23" s="96"/>
      <c r="E23" s="96"/>
      <c r="F23" s="96"/>
      <c r="G23" s="96"/>
      <c r="H23" s="97"/>
      <c r="I23" s="66"/>
      <c r="J23" s="24"/>
      <c r="K23" s="19"/>
      <c r="L23" s="5"/>
      <c r="M23" s="81">
        <f t="shared" si="0"/>
        <v>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s="6" customFormat="1" ht="18" customHeight="1" x14ac:dyDescent="0.2">
      <c r="A24" s="82">
        <v>7</v>
      </c>
      <c r="B24" s="9"/>
      <c r="C24" s="95"/>
      <c r="D24" s="96"/>
      <c r="E24" s="96"/>
      <c r="F24" s="96"/>
      <c r="G24" s="96"/>
      <c r="H24" s="97"/>
      <c r="I24" s="66"/>
      <c r="J24" s="24"/>
      <c r="K24" s="19"/>
      <c r="L24" s="5"/>
      <c r="M24" s="81">
        <f t="shared" si="0"/>
        <v>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</row>
    <row r="25" spans="1:152" s="6" customFormat="1" ht="18" customHeight="1" x14ac:dyDescent="0.2">
      <c r="A25" s="82">
        <v>8</v>
      </c>
      <c r="B25" s="9"/>
      <c r="C25" s="95"/>
      <c r="D25" s="96"/>
      <c r="E25" s="96"/>
      <c r="F25" s="96"/>
      <c r="G25" s="96"/>
      <c r="H25" s="97"/>
      <c r="I25" s="66"/>
      <c r="J25" s="24"/>
      <c r="K25" s="19"/>
      <c r="L25" s="5"/>
      <c r="M25" s="81">
        <f t="shared" si="0"/>
        <v>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</row>
    <row r="26" spans="1:152" s="6" customFormat="1" ht="18" customHeight="1" x14ac:dyDescent="0.2">
      <c r="A26" s="82">
        <v>9</v>
      </c>
      <c r="B26" s="9"/>
      <c r="C26" s="95"/>
      <c r="D26" s="96"/>
      <c r="E26" s="96"/>
      <c r="F26" s="96"/>
      <c r="G26" s="96"/>
      <c r="H26" s="97"/>
      <c r="I26" s="66"/>
      <c r="J26" s="24"/>
      <c r="K26" s="19"/>
      <c r="L26" s="5"/>
      <c r="M26" s="81">
        <f t="shared" si="0"/>
        <v>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52" s="6" customFormat="1" ht="18" customHeight="1" x14ac:dyDescent="0.2">
      <c r="A27" s="82">
        <v>10</v>
      </c>
      <c r="B27" s="9"/>
      <c r="C27" s="95"/>
      <c r="D27" s="96"/>
      <c r="E27" s="96"/>
      <c r="F27" s="96"/>
      <c r="G27" s="96"/>
      <c r="H27" s="97"/>
      <c r="I27" s="14"/>
      <c r="J27" s="24"/>
      <c r="K27" s="19"/>
      <c r="L27" s="5"/>
      <c r="M27" s="81">
        <f t="shared" si="0"/>
        <v>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</row>
    <row r="28" spans="1:152" s="6" customFormat="1" ht="18" customHeight="1" x14ac:dyDescent="0.2">
      <c r="A28" s="82">
        <v>11</v>
      </c>
      <c r="B28" s="9"/>
      <c r="C28" s="95"/>
      <c r="D28" s="96"/>
      <c r="E28" s="96"/>
      <c r="F28" s="96"/>
      <c r="G28" s="96"/>
      <c r="H28" s="97"/>
      <c r="I28" s="66"/>
      <c r="J28" s="24"/>
      <c r="K28" s="19"/>
      <c r="L28" s="5"/>
      <c r="M28" s="81">
        <f t="shared" si="0"/>
        <v>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1:152" s="6" customFormat="1" ht="18" customHeight="1" x14ac:dyDescent="0.2">
      <c r="A29" s="82">
        <v>12</v>
      </c>
      <c r="B29" s="9"/>
      <c r="C29" s="95"/>
      <c r="D29" s="96"/>
      <c r="E29" s="96"/>
      <c r="F29" s="96"/>
      <c r="G29" s="96"/>
      <c r="H29" s="97"/>
      <c r="I29" s="66"/>
      <c r="J29" s="24"/>
      <c r="K29" s="19"/>
      <c r="L29" s="5"/>
      <c r="M29" s="81">
        <f t="shared" si="0"/>
        <v>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</row>
    <row r="30" spans="1:152" s="6" customFormat="1" ht="18" customHeight="1" x14ac:dyDescent="0.2">
      <c r="A30" s="83">
        <v>13</v>
      </c>
      <c r="B30" s="21"/>
      <c r="C30" s="181"/>
      <c r="D30" s="181"/>
      <c r="E30" s="181"/>
      <c r="F30" s="181"/>
      <c r="G30" s="181"/>
      <c r="H30" s="181"/>
      <c r="I30" s="69"/>
      <c r="J30" s="24"/>
      <c r="K30" s="19"/>
      <c r="L30" s="5"/>
      <c r="M30" s="81">
        <f t="shared" si="0"/>
        <v>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</row>
    <row r="31" spans="1:152" s="6" customFormat="1" ht="18" customHeight="1" x14ac:dyDescent="0.2">
      <c r="A31" s="83">
        <v>14</v>
      </c>
      <c r="B31" s="21"/>
      <c r="C31" s="181"/>
      <c r="D31" s="181"/>
      <c r="E31" s="181"/>
      <c r="F31" s="181"/>
      <c r="G31" s="181"/>
      <c r="H31" s="181"/>
      <c r="I31" s="69"/>
      <c r="J31" s="24"/>
      <c r="K31" s="19"/>
      <c r="L31" s="5"/>
      <c r="M31" s="81">
        <f t="shared" si="0"/>
        <v>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</row>
    <row r="32" spans="1:152" s="6" customFormat="1" ht="18" customHeight="1" x14ac:dyDescent="0.2">
      <c r="A32" s="82">
        <v>15</v>
      </c>
      <c r="B32" s="9"/>
      <c r="C32" s="95"/>
      <c r="D32" s="96"/>
      <c r="E32" s="96"/>
      <c r="F32" s="96"/>
      <c r="G32" s="96"/>
      <c r="H32" s="97"/>
      <c r="I32" s="66"/>
      <c r="J32" s="7"/>
      <c r="K32" s="19"/>
      <c r="L32" s="5"/>
      <c r="M32" s="81">
        <f t="shared" si="0"/>
        <v>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</row>
    <row r="33" spans="1:152" s="6" customFormat="1" ht="18" customHeight="1" x14ac:dyDescent="0.2">
      <c r="A33" s="82">
        <v>16</v>
      </c>
      <c r="B33" s="9"/>
      <c r="C33" s="95"/>
      <c r="D33" s="96"/>
      <c r="E33" s="96"/>
      <c r="F33" s="96"/>
      <c r="G33" s="96"/>
      <c r="H33" s="97"/>
      <c r="I33" s="14"/>
      <c r="J33" s="7"/>
      <c r="K33" s="19"/>
      <c r="L33" s="5"/>
      <c r="M33" s="81">
        <f t="shared" si="0"/>
        <v>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</row>
    <row r="34" spans="1:152" s="6" customFormat="1" ht="18" customHeight="1" x14ac:dyDescent="0.2">
      <c r="A34" s="82">
        <v>17</v>
      </c>
      <c r="B34" s="9"/>
      <c r="C34" s="94"/>
      <c r="D34" s="94"/>
      <c r="E34" s="94"/>
      <c r="F34" s="94"/>
      <c r="G34" s="94"/>
      <c r="H34" s="94"/>
      <c r="I34" s="7"/>
      <c r="J34" s="7"/>
      <c r="K34" s="19"/>
      <c r="L34" s="5"/>
      <c r="M34" s="81">
        <f t="shared" si="0"/>
        <v>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</row>
    <row r="35" spans="1:152" s="6" customFormat="1" ht="18" customHeight="1" x14ac:dyDescent="0.2">
      <c r="A35" s="82">
        <v>18</v>
      </c>
      <c r="B35" s="9"/>
      <c r="C35" s="95"/>
      <c r="D35" s="96"/>
      <c r="E35" s="96"/>
      <c r="F35" s="96"/>
      <c r="G35" s="96"/>
      <c r="H35" s="97"/>
      <c r="I35" s="14"/>
      <c r="J35" s="24"/>
      <c r="K35" s="19"/>
      <c r="L35" s="5"/>
      <c r="M35" s="84">
        <f t="shared" si="0"/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  <row r="36" spans="1:152" s="6" customFormat="1" ht="18" customHeight="1" thickBot="1" x14ac:dyDescent="0.25">
      <c r="A36" s="85">
        <v>19</v>
      </c>
      <c r="B36" s="12"/>
      <c r="C36" s="98"/>
      <c r="D36" s="99"/>
      <c r="E36" s="99"/>
      <c r="F36" s="99"/>
      <c r="G36" s="99"/>
      <c r="H36" s="100"/>
      <c r="I36" s="64"/>
      <c r="J36" s="10"/>
      <c r="K36" s="20"/>
      <c r="L36" s="61"/>
      <c r="M36" s="86">
        <f t="shared" si="0"/>
        <v>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</row>
    <row r="37" spans="1:152" s="6" customFormat="1" ht="25.5" customHeight="1" thickBot="1" x14ac:dyDescent="0.3">
      <c r="A37" s="185" t="s">
        <v>50</v>
      </c>
      <c r="B37" s="186"/>
      <c r="C37" s="55" t="s">
        <v>9</v>
      </c>
      <c r="D37" s="104" t="s">
        <v>39</v>
      </c>
      <c r="E37" s="105"/>
      <c r="F37" s="105"/>
      <c r="G37" s="106"/>
      <c r="H37" s="116" t="s">
        <v>49</v>
      </c>
      <c r="I37" s="117"/>
      <c r="J37" s="117"/>
      <c r="K37" s="118"/>
      <c r="L37" s="63" t="s">
        <v>24</v>
      </c>
      <c r="M37" s="87" t="str">
        <f>IF(A38&lt;=0," ",SUM(M18:M36))</f>
        <v xml:space="preserve"> 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</row>
    <row r="38" spans="1:152" s="6" customFormat="1" ht="18" customHeight="1" x14ac:dyDescent="0.25">
      <c r="A38" s="119"/>
      <c r="B38" s="121"/>
      <c r="C38" s="54"/>
      <c r="D38" s="107"/>
      <c r="E38" s="108"/>
      <c r="F38" s="108"/>
      <c r="G38" s="109"/>
      <c r="H38" s="119"/>
      <c r="I38" s="120"/>
      <c r="J38" s="120"/>
      <c r="K38" s="121"/>
      <c r="L38" s="62" t="s">
        <v>47</v>
      </c>
      <c r="M38" s="88" t="str">
        <f>IFERROR(M37*5%," ")</f>
        <v xml:space="preserve"> 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</row>
    <row r="39" spans="1:152" s="6" customFormat="1" ht="18" customHeight="1" x14ac:dyDescent="0.25">
      <c r="A39" s="122"/>
      <c r="B39" s="123"/>
      <c r="C39" s="22"/>
      <c r="D39" s="110"/>
      <c r="E39" s="111"/>
      <c r="F39" s="111"/>
      <c r="G39" s="112"/>
      <c r="H39" s="122"/>
      <c r="I39" s="94"/>
      <c r="J39" s="94"/>
      <c r="K39" s="123"/>
      <c r="L39" s="56" t="s">
        <v>48</v>
      </c>
      <c r="M39" s="89" t="str">
        <f>IFERROR(M37*9.975%," ")</f>
        <v xml:space="preserve"> 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</row>
    <row r="40" spans="1:152" s="6" customFormat="1" ht="18" customHeight="1" x14ac:dyDescent="0.2">
      <c r="A40" s="122"/>
      <c r="B40" s="123"/>
      <c r="C40" s="22"/>
      <c r="D40" s="110"/>
      <c r="E40" s="111"/>
      <c r="F40" s="111"/>
      <c r="G40" s="112"/>
      <c r="H40" s="122"/>
      <c r="I40" s="94"/>
      <c r="J40" s="94"/>
      <c r="K40" s="123"/>
      <c r="L40" s="169" t="s">
        <v>14</v>
      </c>
      <c r="M40" s="171" t="str">
        <f>IFERROR(M37+M38+M39," ")</f>
        <v xml:space="preserve"> 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</row>
    <row r="41" spans="1:152" s="6" customFormat="1" ht="18" customHeight="1" thickBot="1" x14ac:dyDescent="0.25">
      <c r="A41" s="124"/>
      <c r="B41" s="126"/>
      <c r="C41" s="23"/>
      <c r="D41" s="113"/>
      <c r="E41" s="114"/>
      <c r="F41" s="114"/>
      <c r="G41" s="115"/>
      <c r="H41" s="124"/>
      <c r="I41" s="125"/>
      <c r="J41" s="125"/>
      <c r="K41" s="126"/>
      <c r="L41" s="170"/>
      <c r="M41" s="17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</row>
    <row r="42" spans="1:152" ht="15" x14ac:dyDescent="0.25">
      <c r="A42" s="101"/>
      <c r="B42" s="102"/>
      <c r="C42" s="102"/>
      <c r="D42" s="102"/>
      <c r="E42" s="102"/>
      <c r="F42" s="102"/>
      <c r="G42" s="103"/>
      <c r="H42" s="44"/>
      <c r="I42" s="45"/>
      <c r="J42" s="45"/>
      <c r="K42" s="26"/>
      <c r="L42" s="25"/>
      <c r="M42" s="73"/>
    </row>
    <row r="43" spans="1:152" ht="15" x14ac:dyDescent="0.25">
      <c r="A43" s="44"/>
      <c r="B43" s="45" t="s">
        <v>45</v>
      </c>
      <c r="C43" s="45"/>
      <c r="D43" s="45"/>
      <c r="E43" s="45"/>
      <c r="F43" s="45"/>
      <c r="G43" s="46"/>
      <c r="H43" s="92" t="s">
        <v>25</v>
      </c>
      <c r="I43" s="93"/>
      <c r="J43" s="47"/>
      <c r="K43" s="47"/>
      <c r="L43" s="47"/>
      <c r="M43" s="90"/>
    </row>
    <row r="44" spans="1:152" ht="15" customHeight="1" x14ac:dyDescent="0.2">
      <c r="A44" s="30"/>
      <c r="B44" s="26" t="s">
        <v>23</v>
      </c>
      <c r="C44" s="187"/>
      <c r="D44" s="187"/>
      <c r="E44" s="187"/>
      <c r="F44" s="48" t="s">
        <v>8</v>
      </c>
      <c r="G44" s="49"/>
      <c r="H44" s="30"/>
      <c r="I44" s="26"/>
      <c r="J44" s="165" t="s">
        <v>46</v>
      </c>
      <c r="K44" s="165"/>
      <c r="L44" s="165"/>
      <c r="M44" s="166"/>
    </row>
    <row r="45" spans="1:152" ht="17.25" customHeight="1" thickBot="1" x14ac:dyDescent="0.25">
      <c r="A45" s="182"/>
      <c r="B45" s="183"/>
      <c r="C45" s="183"/>
      <c r="D45" s="183"/>
      <c r="E45" s="183"/>
      <c r="F45" s="183"/>
      <c r="G45" s="184"/>
      <c r="H45" s="31"/>
      <c r="I45" s="91"/>
      <c r="J45" s="167" t="s">
        <v>26</v>
      </c>
      <c r="K45" s="167"/>
      <c r="L45" s="167"/>
      <c r="M45" s="168"/>
    </row>
    <row r="46" spans="1:152" s="26" customFormat="1" x14ac:dyDescent="0.2">
      <c r="K46" s="60"/>
    </row>
    <row r="47" spans="1:152" s="26" customFormat="1" x14ac:dyDescent="0.2"/>
    <row r="48" spans="1:152" s="26" customFormat="1" x14ac:dyDescent="0.2"/>
    <row r="49" s="26" customFormat="1" x14ac:dyDescent="0.2"/>
    <row r="50" s="26" customFormat="1" x14ac:dyDescent="0.2"/>
    <row r="51" s="26" customFormat="1" x14ac:dyDescent="0.2"/>
    <row r="52" s="26" customFormat="1" x14ac:dyDescent="0.2"/>
    <row r="53" s="26" customFormat="1" x14ac:dyDescent="0.2"/>
    <row r="54" s="26" customFormat="1" x14ac:dyDescent="0.2"/>
    <row r="55" s="26" customFormat="1" x14ac:dyDescent="0.2"/>
    <row r="56" s="26" customFormat="1" x14ac:dyDescent="0.2"/>
    <row r="57" s="26" customFormat="1" x14ac:dyDescent="0.2"/>
    <row r="58" s="26" customFormat="1" x14ac:dyDescent="0.2"/>
    <row r="59" s="26" customFormat="1" x14ac:dyDescent="0.2"/>
    <row r="60" s="26" customFormat="1" x14ac:dyDescent="0.2"/>
    <row r="61" s="26" customFormat="1" x14ac:dyDescent="0.2"/>
    <row r="62" s="26" customFormat="1" x14ac:dyDescent="0.2"/>
    <row r="63" s="26" customFormat="1" x14ac:dyDescent="0.2"/>
    <row r="64" s="26" customFormat="1" x14ac:dyDescent="0.2"/>
    <row r="65" s="26" customFormat="1" x14ac:dyDescent="0.2"/>
    <row r="66" s="26" customFormat="1" x14ac:dyDescent="0.2"/>
    <row r="67" s="26" customFormat="1" x14ac:dyDescent="0.2"/>
    <row r="68" s="26" customFormat="1" x14ac:dyDescent="0.2"/>
    <row r="69" s="26" customFormat="1" x14ac:dyDescent="0.2"/>
    <row r="70" s="26" customFormat="1" x14ac:dyDescent="0.2"/>
    <row r="71" s="26" customFormat="1" x14ac:dyDescent="0.2"/>
    <row r="72" s="26" customFormat="1" x14ac:dyDescent="0.2"/>
    <row r="73" s="26" customFormat="1" x14ac:dyDescent="0.2"/>
    <row r="74" s="26" customFormat="1" x14ac:dyDescent="0.2"/>
    <row r="75" s="26" customFormat="1" x14ac:dyDescent="0.2"/>
    <row r="76" s="26" customFormat="1" x14ac:dyDescent="0.2"/>
    <row r="77" s="26" customFormat="1" x14ac:dyDescent="0.2"/>
    <row r="78" s="26" customFormat="1" x14ac:dyDescent="0.2"/>
    <row r="79" s="26" customFormat="1" x14ac:dyDescent="0.2"/>
    <row r="80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  <row r="110" s="26" customFormat="1" x14ac:dyDescent="0.2"/>
    <row r="111" s="26" customFormat="1" x14ac:dyDescent="0.2"/>
    <row r="112" s="26" customFormat="1" x14ac:dyDescent="0.2"/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="26" customFormat="1" x14ac:dyDescent="0.2"/>
    <row r="130" s="26" customFormat="1" x14ac:dyDescent="0.2"/>
    <row r="131" s="26" customFormat="1" x14ac:dyDescent="0.2"/>
    <row r="132" s="26" customFormat="1" x14ac:dyDescent="0.2"/>
    <row r="133" s="26" customFormat="1" x14ac:dyDescent="0.2"/>
    <row r="134" s="26" customFormat="1" x14ac:dyDescent="0.2"/>
    <row r="135" s="26" customFormat="1" x14ac:dyDescent="0.2"/>
    <row r="136" s="26" customFormat="1" x14ac:dyDescent="0.2"/>
  </sheetData>
  <sheetProtection algorithmName="SHA-512" hashValue="t3bnXC/boWBj4lnQtM8m6gIVay+pkdLdLDO5DKSJyvck5NJgf1jo60YSZemNj6+E5/KZdFLd84X79U1WTxM5OQ==" saltValue="RH/4VAbqFB8aUvCzqNTLBw==" spinCount="100000" sheet="1" formatCells="0" formatColumns="0" formatRows="0" insertColumns="0" insertRows="0" insertHyperlinks="0" deleteColumns="0" deleteRows="0" selectLockedCells="1"/>
  <mergeCells count="60">
    <mergeCell ref="C16:H17"/>
    <mergeCell ref="C18:H18"/>
    <mergeCell ref="C27:H27"/>
    <mergeCell ref="C30:H30"/>
    <mergeCell ref="A45:G45"/>
    <mergeCell ref="A37:B37"/>
    <mergeCell ref="A38:B38"/>
    <mergeCell ref="A39:B39"/>
    <mergeCell ref="A40:B40"/>
    <mergeCell ref="A41:B41"/>
    <mergeCell ref="C44:E44"/>
    <mergeCell ref="C32:H32"/>
    <mergeCell ref="C33:H33"/>
    <mergeCell ref="C31:H31"/>
    <mergeCell ref="C28:H28"/>
    <mergeCell ref="C29:H29"/>
    <mergeCell ref="J6:M6"/>
    <mergeCell ref="J2:L2"/>
    <mergeCell ref="J3:M3"/>
    <mergeCell ref="J44:M44"/>
    <mergeCell ref="J45:M45"/>
    <mergeCell ref="L40:L41"/>
    <mergeCell ref="M40:M41"/>
    <mergeCell ref="J13:L13"/>
    <mergeCell ref="E6:H6"/>
    <mergeCell ref="A6:D6"/>
    <mergeCell ref="A7:D7"/>
    <mergeCell ref="A8:D8"/>
    <mergeCell ref="A9:D9"/>
    <mergeCell ref="A10:D10"/>
    <mergeCell ref="A11:D11"/>
    <mergeCell ref="A12:D12"/>
    <mergeCell ref="E7:H12"/>
    <mergeCell ref="C26:H26"/>
    <mergeCell ref="C22:H22"/>
    <mergeCell ref="C23:H23"/>
    <mergeCell ref="C24:H24"/>
    <mergeCell ref="C19:H19"/>
    <mergeCell ref="C13:F13"/>
    <mergeCell ref="C14:F14"/>
    <mergeCell ref="C20:H20"/>
    <mergeCell ref="C21:H21"/>
    <mergeCell ref="C25:H25"/>
    <mergeCell ref="A16:A17"/>
    <mergeCell ref="B16:B17"/>
    <mergeCell ref="H43:I43"/>
    <mergeCell ref="C34:H34"/>
    <mergeCell ref="C35:H35"/>
    <mergeCell ref="C36:H36"/>
    <mergeCell ref="A42:G42"/>
    <mergeCell ref="D37:G37"/>
    <mergeCell ref="D38:G38"/>
    <mergeCell ref="D39:G39"/>
    <mergeCell ref="D40:G40"/>
    <mergeCell ref="D41:G41"/>
    <mergeCell ref="H37:K37"/>
    <mergeCell ref="H38:K38"/>
    <mergeCell ref="H39:K39"/>
    <mergeCell ref="H40:K40"/>
    <mergeCell ref="H41:K41"/>
  </mergeCells>
  <dataValidations xWindow="580" yWindow="626" count="3">
    <dataValidation type="list" allowBlank="1" showInputMessage="1" showErrorMessage="1" sqref="I7" xr:uid="{00000000-0002-0000-0000-000000000000}">
      <formula1>$P$16:$P$20</formula1>
    </dataValidation>
    <dataValidation allowBlank="1" showInputMessage="1" showErrorMessage="1" errorTitle="Code BUDGÉTAIRE / BUDGET code" error="Vous devez inscrire le code budgétaire afin que le total s'affiche / You must enter the budget code so that the total is displayed" promptTitle="Code BUDGÉTAIRE / BUDGET code" prompt="Vous devez inscrire le code budgétaire afin que le total s'affiche. / You must enter the budget code in order for the total to be displayed." sqref="L18:L36" xr:uid="{00000000-0002-0000-0000-000001000000}"/>
    <dataValidation errorStyle="warning" allowBlank="1" showInputMessage="1" showErrorMessage="1" errorTitle="Code BUDGÉTAIRE / BUDGET code" error="Vous devez inscrire le code budgétaire afin que le total s'affiche / You must enter the budget code so that the total is displayed" promptTitle="Code BUDGÉTAIRE / BUDGET code" prompt="Vous devez inscrire le code budgétaire afin que le total s'affiche. / You must enter the budget code in order for the total to be displayed." sqref="M18:M36" xr:uid="{00000000-0002-0000-0000-000002000000}"/>
  </dataValidations>
  <printOptions horizontalCentered="1"/>
  <pageMargins left="0.31496062992125984" right="0.31496062992125984" top="0.35433070866141736" bottom="0" header="0.31496062992125984" footer="0.11811023622047245"/>
  <pageSetup scale="69"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mmandButton1">
          <controlPr defaultSize="0" print="0" autoLine="0" r:id="rId5">
            <anchor moveWithCells="1">
              <from>
                <xdr:col>7</xdr:col>
                <xdr:colOff>1057275</xdr:colOff>
                <xdr:row>0</xdr:row>
                <xdr:rowOff>238125</xdr:rowOff>
              </from>
              <to>
                <xdr:col>8</xdr:col>
                <xdr:colOff>657225</xdr:colOff>
                <xdr:row>1</xdr:row>
                <xdr:rowOff>295275</xdr:rowOff>
              </to>
            </anchor>
          </controlPr>
        </control>
      </mc:Choice>
      <mc:Fallback>
        <control shapeId="1031" r:id="rId4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580" yWindow="626" count="2">
        <x14:dataValidation type="list" allowBlank="1" showInputMessage="1" promptTitle="Utilisez le menu déroulant / " prompt="Use the drop-down list" xr:uid="{00000000-0002-0000-0000-000003000000}">
          <x14:formula1>
            <xm:f>ADRESSE!$C$1:$C$17</xm:f>
          </x14:formula1>
          <xm:sqref>E7:H12</xm:sqref>
        </x14:dataValidation>
        <x14:dataValidation type="list" allowBlank="1" showInputMessage="1" showErrorMessage="1" prompt="Utilisez le menu déroulant s'il y a lieu /_x000a_Use the drop-down list if necessary_x000a_" xr:uid="{00000000-0002-0000-0000-000004000000}">
          <x14:formula1>
            <xm:f>UM!$A$2:$A$4</xm:f>
          </x14:formula1>
          <xm:sqref>K18:K36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C1:C19"/>
  <sheetViews>
    <sheetView topLeftCell="A8" zoomScale="130" zoomScaleNormal="130" workbookViewId="0">
      <selection activeCell="C12" sqref="C12"/>
    </sheetView>
  </sheetViews>
  <sheetFormatPr defaultColWidth="11.42578125" defaultRowHeight="15" x14ac:dyDescent="0.25"/>
  <cols>
    <col min="3" max="3" width="36.28515625" customWidth="1"/>
  </cols>
  <sheetData>
    <row r="1" spans="3:3" ht="60" x14ac:dyDescent="0.25">
      <c r="C1" s="11" t="s">
        <v>21</v>
      </c>
    </row>
    <row r="2" spans="3:3" ht="60" x14ac:dyDescent="0.25">
      <c r="C2" s="11" t="s">
        <v>33</v>
      </c>
    </row>
    <row r="3" spans="3:3" ht="60" x14ac:dyDescent="0.25">
      <c r="C3" s="15" t="s">
        <v>54</v>
      </c>
    </row>
    <row r="4" spans="3:3" ht="60" x14ac:dyDescent="0.25">
      <c r="C4" s="11" t="s">
        <v>17</v>
      </c>
    </row>
    <row r="5" spans="3:3" ht="60" x14ac:dyDescent="0.25">
      <c r="C5" s="11" t="s">
        <v>20</v>
      </c>
    </row>
    <row r="6" spans="3:3" ht="60" x14ac:dyDescent="0.25">
      <c r="C6" s="11" t="s">
        <v>58</v>
      </c>
    </row>
    <row r="7" spans="3:3" ht="60" x14ac:dyDescent="0.25">
      <c r="C7" s="11" t="s">
        <v>18</v>
      </c>
    </row>
    <row r="8" spans="3:3" ht="60" x14ac:dyDescent="0.25">
      <c r="C8" s="11" t="s">
        <v>19</v>
      </c>
    </row>
    <row r="9" spans="3:3" ht="60" x14ac:dyDescent="0.25">
      <c r="C9" s="11" t="s">
        <v>30</v>
      </c>
    </row>
    <row r="10" spans="3:3" ht="60" x14ac:dyDescent="0.25">
      <c r="C10" s="11" t="s">
        <v>31</v>
      </c>
    </row>
    <row r="11" spans="3:3" ht="60" x14ac:dyDescent="0.25">
      <c r="C11" s="11" t="s">
        <v>34</v>
      </c>
    </row>
    <row r="12" spans="3:3" ht="60" x14ac:dyDescent="0.25">
      <c r="C12" s="11" t="s">
        <v>56</v>
      </c>
    </row>
    <row r="13" spans="3:3" ht="60" x14ac:dyDescent="0.25">
      <c r="C13" s="11" t="s">
        <v>59</v>
      </c>
    </row>
    <row r="14" spans="3:3" ht="60" x14ac:dyDescent="0.25">
      <c r="C14" s="11" t="s">
        <v>22</v>
      </c>
    </row>
    <row r="15" spans="3:3" ht="60" x14ac:dyDescent="0.25">
      <c r="C15" s="11" t="s">
        <v>55</v>
      </c>
    </row>
    <row r="16" spans="3:3" ht="59.25" customHeight="1" x14ac:dyDescent="0.25">
      <c r="C16" s="15" t="s">
        <v>32</v>
      </c>
    </row>
    <row r="17" spans="3:3" ht="60" x14ac:dyDescent="0.25">
      <c r="C17" s="15" t="s">
        <v>28</v>
      </c>
    </row>
    <row r="18" spans="3:3" x14ac:dyDescent="0.25">
      <c r="C18" s="15"/>
    </row>
    <row r="19" spans="3:3" x14ac:dyDescent="0.25">
      <c r="C19" s="15"/>
    </row>
  </sheetData>
  <sortState xmlns:xlrd2="http://schemas.microsoft.com/office/spreadsheetml/2017/richdata2" ref="C1:C15">
    <sortCondition ref="C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A4"/>
  <sheetViews>
    <sheetView workbookViewId="0">
      <selection activeCell="E26" sqref="E26"/>
    </sheetView>
  </sheetViews>
  <sheetFormatPr defaultColWidth="11.42578125" defaultRowHeight="15" x14ac:dyDescent="0.25"/>
  <sheetData>
    <row r="2" spans="1:1" x14ac:dyDescent="0.25">
      <c r="A2" s="16" t="s">
        <v>35</v>
      </c>
    </row>
    <row r="3" spans="1:1" x14ac:dyDescent="0.25">
      <c r="A3" s="16" t="s">
        <v>36</v>
      </c>
    </row>
    <row r="4" spans="1:1" x14ac:dyDescent="0.25">
      <c r="A4" s="17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7BC104D7E8A43B460C764F47DE5D7" ma:contentTypeVersion="11" ma:contentTypeDescription="Crée un document." ma:contentTypeScope="" ma:versionID="feb9cd82f84fe4434710bc810875fc80">
  <xsd:schema xmlns:xsd="http://www.w3.org/2001/XMLSchema" xmlns:xs="http://www.w3.org/2001/XMLSchema" xmlns:p="http://schemas.microsoft.com/office/2006/metadata/properties" xmlns:ns2="c9e05d83-9c58-4704-ba30-539e6423514a" xmlns:ns3="a5f7b343-6ee8-49d0-9024-216e36be7a32" targetNamespace="http://schemas.microsoft.com/office/2006/metadata/properties" ma:root="true" ma:fieldsID="a33a55ae66c0cabc583a0de86708baec" ns2:_="" ns3:_="">
    <xsd:import namespace="c9e05d83-9c58-4704-ba30-539e6423514a"/>
    <xsd:import namespace="a5f7b343-6ee8-49d0-9024-216e36be7a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ra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05d83-9c58-4704-ba30-539e64235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Traiter" ma:index="18" nillable="true" ma:displayName="Traiter" ma:default="1" ma:internalName="Trait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7b343-6ee8-49d0-9024-216e36be7a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iter xmlns="c9e05d83-9c58-4704-ba30-539e6423514a">true</Trai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AE748-BA1F-43D3-83B3-034893F32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05d83-9c58-4704-ba30-539e6423514a"/>
    <ds:schemaRef ds:uri="a5f7b343-6ee8-49d0-9024-216e36be7a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933D6-0A5A-4412-88EC-FBF55EB7AEC3}">
  <ds:schemaRefs>
    <ds:schemaRef ds:uri="http://purl.org/dc/elements/1.1/"/>
    <ds:schemaRef ds:uri="http://schemas.microsoft.com/office/2006/documentManagement/types"/>
    <ds:schemaRef ds:uri="http://purl.org/dc/dcmitype/"/>
    <ds:schemaRef ds:uri="c9e05d83-9c58-4704-ba30-539e6423514a"/>
    <ds:schemaRef ds:uri="http://schemas.microsoft.com/office/infopath/2007/PartnerControls"/>
    <ds:schemaRef ds:uri="http://purl.org/dc/terms/"/>
    <ds:schemaRef ds:uri="a5f7b343-6ee8-49d0-9024-216e36be7a3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D55E29-91FC-4901-9E98-620D4C92EB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BON DE COMMANDE-PURCHASE ORDER</vt:lpstr>
      <vt:lpstr>ADRESSE</vt:lpstr>
      <vt:lpstr>UM</vt:lpstr>
      <vt:lpstr>'BON DE COMMANDE-PURCHASE ORDER'!Print_Area</vt:lpstr>
    </vt:vector>
  </TitlesOfParts>
  <Company>Commission Scolaire du Littoral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rm03</dc:creator>
  <cp:lastModifiedBy>Recrutement - Recruitment</cp:lastModifiedBy>
  <cp:lastPrinted>2020-08-28T12:20:48Z</cp:lastPrinted>
  <dcterms:created xsi:type="dcterms:W3CDTF">2010-02-01T14:25:49Z</dcterms:created>
  <dcterms:modified xsi:type="dcterms:W3CDTF">2025-02-13T15:52:44Z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0x010100C2E7BC104D7E8A43B460C764F47DE5D7</vt:lpwstr>
  </property>
</Properties>
</file>